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Procedury\2026\22_2026\"/>
    </mc:Choice>
  </mc:AlternateContent>
  <xr:revisionPtr revIDLastSave="0" documentId="13_ncr:1_{A4BB98D6-F5F2-4511-A2CE-9A6E5E2B9AEC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Zadanie 1" sheetId="1" r:id="rId1"/>
    <sheet name="Zadani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" l="1"/>
  <c r="K9" i="2"/>
  <c r="M9" i="2" s="1"/>
  <c r="M16" i="2" s="1"/>
  <c r="K10" i="2"/>
  <c r="M10" i="2"/>
  <c r="K11" i="2"/>
  <c r="M11" i="2"/>
  <c r="K12" i="2"/>
  <c r="M12" i="2"/>
  <c r="K13" i="2"/>
  <c r="M13" i="2"/>
  <c r="K15" i="2"/>
  <c r="M15" i="2" s="1"/>
  <c r="K14" i="2"/>
  <c r="M14" i="2" s="1"/>
  <c r="K10" i="1"/>
  <c r="M10" i="1" s="1"/>
  <c r="K11" i="1"/>
  <c r="M11" i="1" s="1"/>
  <c r="K12" i="1"/>
  <c r="M12" i="1" s="1"/>
  <c r="K13" i="1"/>
  <c r="M13" i="1" s="1"/>
  <c r="K9" i="1"/>
  <c r="M9" i="1" s="1"/>
  <c r="M14" i="1" l="1"/>
  <c r="K14" i="1"/>
</calcChain>
</file>

<file path=xl/sharedStrings.xml><?xml version="1.0" encoding="utf-8"?>
<sst xmlns="http://schemas.openxmlformats.org/spreadsheetml/2006/main" count="96" uniqueCount="59">
  <si>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</si>
  <si>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</si>
  <si>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</si>
  <si>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</si>
  <si>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</si>
  <si>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</si>
  <si>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</si>
  <si>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</si>
  <si>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</si>
  <si>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</si>
  <si>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</si>
  <si>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</si>
  <si>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</si>
  <si>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</si>
  <si>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</si>
  <si>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</si>
  <si>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</si>
  <si>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</si>
  <si>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</si>
  <si>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</si>
  <si>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</si>
  <si>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</si>
  <si>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</si>
  <si>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postępowanie nr 22/NL/ŁK/26</t>
  </si>
  <si>
    <t>Moduł dozujący (wtryskiwacz) płynu AdBlue silnika DAF SOLARIS</t>
  </si>
  <si>
    <t>SZT.</t>
  </si>
  <si>
    <t>0000-285-363 SOLARIS
0.444.043.033* BOSCH
1819798* DAF
1819798RN* DAF</t>
  </si>
  <si>
    <t>DAF / BOSCH</t>
  </si>
  <si>
    <t>Moduł odpowietrzania skrzyni korbowej (z wkładem filtra) silnika DAF SOLARIS</t>
  </si>
  <si>
    <t>5300-048-207 SOLARIS
0004-095-071 SOLARIS
2178442* DAF
2299011* DAF
2419494* DAF
2419494RN* DAF</t>
  </si>
  <si>
    <t>DAF</t>
  </si>
  <si>
    <t>Moduł elektroniczny - układ sterowania silnika DAF SOLARIS</t>
  </si>
  <si>
    <t>0120-390-200 SOLARIS
0120-301-952 SOLARIS
1684367* DAF
1887331* DAF
2161912* DAF</t>
  </si>
  <si>
    <t>Moduł zasilający (wtryskiwacz AdBlue) silnika DAF SOLARIS</t>
  </si>
  <si>
    <t>0101-990-241 SOLARIS
0.444.010.033* BOSCH
1818625* DAF
1818625RN* DAF</t>
  </si>
  <si>
    <t>Moduł dozujący paliwa silnika DAF SOLARIS</t>
  </si>
  <si>
    <t>0120-303-114 SOLARIS
1832311* DAF</t>
  </si>
  <si>
    <t xml:space="preserve"> Moduł kontroli zapłonu (elektronika ICM) silnika CUMMINS SOLBUS SOLARIS</t>
  </si>
  <si>
    <t>0120-300-426 SOLARIS
0004-018-001 SOLARIS
5320525* CUMMINS</t>
  </si>
  <si>
    <t>CUMMINS</t>
  </si>
  <si>
    <t>Moduł prawy przycisków ACTIA na pulpicie kierowcy SOLARIS</t>
  </si>
  <si>
    <t>1501-000-089 SOLARIS
	AC964213* ACTIA</t>
  </si>
  <si>
    <t>ACTIA</t>
  </si>
  <si>
    <t>Moduł świetlny LED oświetlenia przestrzeni pasażerskiej SOLARIS</t>
  </si>
  <si>
    <t>0000-258-920 SOLARIS
0004-019-415 SOLARIS
MSL-72/1000/DMI* JEZPOL</t>
  </si>
  <si>
    <t>JEZPOL</t>
  </si>
  <si>
    <t>Moduł TIM skrzyni biegów VOITH SOLARIS MAN</t>
  </si>
  <si>
    <t>5300-032-805 SOLARIS
150.00117712* VOITH</t>
  </si>
  <si>
    <t>VOITH</t>
  </si>
  <si>
    <t>Moduł dozujący płynu AdBlue NRF MERCEDES</t>
  </si>
  <si>
    <t>A.000.140.54.39 MERCEDES
NRF705013* NRF</t>
  </si>
  <si>
    <t>NRF</t>
  </si>
  <si>
    <t>Moduł świetlny LED JEZPOL oświetlenia drzwi SOLARIS</t>
  </si>
  <si>
    <t>0004-054-986 SOLARIS
MLND-01* JEZPOL</t>
  </si>
  <si>
    <t xml:space="preserve">Moduł iskry zapłonowej (iskrownik) pieca grzewczego SPHEROS w układzie ogrzewania SOLARIS </t>
  </si>
  <si>
    <t xml:space="preserve">	5300-016-622 SOLARIS
11118905A* SPHEROS</t>
  </si>
  <si>
    <t>SPHEROS</t>
  </si>
  <si>
    <t>Dostawa modułów do systemów autobusowych - Zadanie 2</t>
  </si>
  <si>
    <t>Dostawa modułów do silników DAF  - Zadanie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</si>
</sst>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0"/>
  <sheetViews>
    <sheetView tabSelected="1" workbookViewId="0">
      <selection activeCell="K9" sqref="K9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.3632812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5" t="s">
        <v>17</v>
      </c>
      <c r="D2" s="25"/>
      <c r="E2" s="25"/>
      <c r="F2" s="25"/>
      <c r="G2" s="25"/>
      <c r="H2" s="25"/>
      <c r="I2" s="25"/>
      <c r="J2" s="25"/>
      <c r="K2" s="21" t="s">
        <v>21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7" t="s">
        <v>23</v>
      </c>
      <c r="L3" s="27"/>
      <c r="M3" s="27"/>
    </row>
    <row r="4" spans="3:13" ht="30" customHeight="1" x14ac:dyDescent="0.35">
      <c r="C4" s="26" t="s">
        <v>58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9</v>
      </c>
      <c r="E7" s="6" t="s">
        <v>10</v>
      </c>
      <c r="F7" s="6" t="s">
        <v>11</v>
      </c>
      <c r="G7" s="6" t="s">
        <v>19</v>
      </c>
      <c r="H7" s="6" t="s">
        <v>20</v>
      </c>
      <c r="I7" s="7" t="s">
        <v>12</v>
      </c>
      <c r="J7" s="6" t="s">
        <v>13</v>
      </c>
      <c r="K7" s="6" t="s">
        <v>14</v>
      </c>
      <c r="L7" s="6" t="s">
        <v>15</v>
      </c>
      <c r="M7" s="6" t="s">
        <v>16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58" x14ac:dyDescent="0.35">
      <c r="C9" s="10" t="s">
        <v>1</v>
      </c>
      <c r="D9" s="11">
        <v>500011038</v>
      </c>
      <c r="E9" s="11" t="s">
        <v>24</v>
      </c>
      <c r="F9" s="11" t="s">
        <v>25</v>
      </c>
      <c r="G9" s="11" t="s">
        <v>26</v>
      </c>
      <c r="H9" s="11" t="s">
        <v>27</v>
      </c>
      <c r="I9" s="19"/>
      <c r="J9" s="10">
        <v>75</v>
      </c>
      <c r="K9" s="12">
        <f>I9*J9</f>
        <v>0</v>
      </c>
      <c r="L9" s="13">
        <v>0.23</v>
      </c>
      <c r="M9" s="12">
        <f>K9*1.23</f>
        <v>0</v>
      </c>
    </row>
    <row r="10" spans="3:13" ht="87" x14ac:dyDescent="0.35">
      <c r="C10" s="10" t="s">
        <v>2</v>
      </c>
      <c r="D10" s="11">
        <v>500013105</v>
      </c>
      <c r="E10" s="11" t="s">
        <v>28</v>
      </c>
      <c r="F10" s="11" t="s">
        <v>25</v>
      </c>
      <c r="G10" s="11" t="s">
        <v>29</v>
      </c>
      <c r="H10" s="11" t="s">
        <v>30</v>
      </c>
      <c r="I10" s="19"/>
      <c r="J10" s="10">
        <v>55</v>
      </c>
      <c r="K10" s="12">
        <f t="shared" ref="K10:K13" si="0">I10*J10</f>
        <v>0</v>
      </c>
      <c r="L10" s="13">
        <v>0.23</v>
      </c>
      <c r="M10" s="12">
        <f t="shared" ref="M10:M13" si="1">K10*1.23</f>
        <v>0</v>
      </c>
    </row>
    <row r="11" spans="3:13" ht="72.5" x14ac:dyDescent="0.35">
      <c r="C11" s="10" t="s">
        <v>3</v>
      </c>
      <c r="D11" s="11">
        <v>500009900</v>
      </c>
      <c r="E11" s="11" t="s">
        <v>31</v>
      </c>
      <c r="F11" s="11" t="s">
        <v>25</v>
      </c>
      <c r="G11" s="11" t="s">
        <v>32</v>
      </c>
      <c r="H11" s="11" t="s">
        <v>30</v>
      </c>
      <c r="I11" s="19"/>
      <c r="J11" s="10">
        <v>10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58" x14ac:dyDescent="0.35">
      <c r="C12" s="10" t="s">
        <v>4</v>
      </c>
      <c r="D12" s="11">
        <v>500004762</v>
      </c>
      <c r="E12" s="11" t="s">
        <v>33</v>
      </c>
      <c r="F12" s="11" t="s">
        <v>25</v>
      </c>
      <c r="G12" s="11" t="s">
        <v>34</v>
      </c>
      <c r="H12" s="11" t="s">
        <v>27</v>
      </c>
      <c r="I12" s="19"/>
      <c r="J12" s="10">
        <v>45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500012073</v>
      </c>
      <c r="E13" s="11" t="s">
        <v>35</v>
      </c>
      <c r="F13" s="11" t="s">
        <v>25</v>
      </c>
      <c r="G13" s="11" t="s">
        <v>36</v>
      </c>
      <c r="H13" s="11" t="s">
        <v>30</v>
      </c>
      <c r="I13" s="19"/>
      <c r="J13" s="10">
        <v>15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36" customHeight="1" x14ac:dyDescent="0.35">
      <c r="C14" s="22" t="s">
        <v>18</v>
      </c>
      <c r="D14" s="23"/>
      <c r="E14" s="23"/>
      <c r="F14" s="23"/>
      <c r="G14" s="23"/>
      <c r="H14" s="23"/>
      <c r="I14" s="24"/>
      <c r="J14" s="14" t="s">
        <v>6</v>
      </c>
      <c r="K14" s="15">
        <f>SUM(K9:K13)</f>
        <v>0</v>
      </c>
      <c r="L14" s="16">
        <v>0.23</v>
      </c>
      <c r="M14" s="15">
        <f>SUM(M9:M13)</f>
        <v>0</v>
      </c>
    </row>
    <row r="17" spans="5:8" x14ac:dyDescent="0.35">
      <c r="E17" s="17"/>
      <c r="F17" s="17"/>
      <c r="G17" s="17"/>
      <c r="H17" s="17"/>
    </row>
    <row r="18" spans="5:8" x14ac:dyDescent="0.35">
      <c r="E18" s="17"/>
      <c r="F18" s="17"/>
      <c r="G18" s="17"/>
      <c r="H18" s="17"/>
    </row>
    <row r="19" spans="5:8" x14ac:dyDescent="0.35">
      <c r="E19" s="17"/>
      <c r="F19" s="17"/>
      <c r="G19" s="20"/>
      <c r="H19" s="20"/>
    </row>
    <row r="20" spans="5:8" ht="16" x14ac:dyDescent="0.35">
      <c r="E20" s="17"/>
      <c r="F20" s="17"/>
      <c r="G20" s="18" t="s">
        <v>22</v>
      </c>
      <c r="H20" s="17"/>
    </row>
  </sheetData>
  <mergeCells count="6">
    <mergeCell ref="G19:H19"/>
    <mergeCell ref="K2:M2"/>
    <mergeCell ref="K3:M3"/>
    <mergeCell ref="C14:I14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206D-42F3-4FE8-8F31-F2B3CC8D5F6B}">
  <sheetPr>
    <pageSetUpPr fitToPage="1"/>
  </sheetPr>
  <dimension ref="C2:M22"/>
  <sheetViews>
    <sheetView workbookViewId="0">
      <selection activeCell="O9" sqref="O9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.3632812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5" t="s">
        <v>17</v>
      </c>
      <c r="D2" s="25"/>
      <c r="E2" s="25"/>
      <c r="F2" s="25"/>
      <c r="G2" s="25"/>
      <c r="H2" s="25"/>
      <c r="I2" s="25"/>
      <c r="J2" s="25"/>
      <c r="K2" s="21" t="s">
        <v>21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7" t="s">
        <v>23</v>
      </c>
      <c r="L3" s="27"/>
      <c r="M3" s="27"/>
    </row>
    <row r="4" spans="3:13" ht="30" customHeight="1" x14ac:dyDescent="0.35">
      <c r="C4" s="26" t="s">
        <v>57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9</v>
      </c>
      <c r="E7" s="6" t="s">
        <v>10</v>
      </c>
      <c r="F7" s="6" t="s">
        <v>11</v>
      </c>
      <c r="G7" s="6" t="s">
        <v>19</v>
      </c>
      <c r="H7" s="6" t="s">
        <v>20</v>
      </c>
      <c r="I7" s="7" t="s">
        <v>12</v>
      </c>
      <c r="J7" s="6" t="s">
        <v>13</v>
      </c>
      <c r="K7" s="6" t="s">
        <v>14</v>
      </c>
      <c r="L7" s="6" t="s">
        <v>15</v>
      </c>
      <c r="M7" s="6" t="s">
        <v>16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500012094</v>
      </c>
      <c r="E9" s="11" t="s">
        <v>37</v>
      </c>
      <c r="F9" s="11" t="s">
        <v>25</v>
      </c>
      <c r="G9" s="11" t="s">
        <v>38</v>
      </c>
      <c r="H9" s="11" t="s">
        <v>39</v>
      </c>
      <c r="I9" s="19"/>
      <c r="J9" s="10">
        <v>10</v>
      </c>
      <c r="K9" s="12">
        <f t="shared" ref="K9:K13" si="0">I9*J9</f>
        <v>0</v>
      </c>
      <c r="L9" s="13">
        <v>0.23</v>
      </c>
      <c r="M9" s="12">
        <f t="shared" ref="M9:M13" si="1">K9*1.23</f>
        <v>0</v>
      </c>
    </row>
    <row r="10" spans="3:13" ht="29" x14ac:dyDescent="0.35">
      <c r="C10" s="10" t="s">
        <v>2</v>
      </c>
      <c r="D10" s="11">
        <v>500012479</v>
      </c>
      <c r="E10" s="11" t="s">
        <v>40</v>
      </c>
      <c r="F10" s="11" t="s">
        <v>25</v>
      </c>
      <c r="G10" s="11" t="s">
        <v>41</v>
      </c>
      <c r="H10" s="11" t="s">
        <v>42</v>
      </c>
      <c r="I10" s="19"/>
      <c r="J10" s="10">
        <v>15</v>
      </c>
      <c r="K10" s="12">
        <f t="shared" si="0"/>
        <v>0</v>
      </c>
      <c r="L10" s="13">
        <v>0.23</v>
      </c>
      <c r="M10" s="12">
        <f t="shared" si="1"/>
        <v>0</v>
      </c>
    </row>
    <row r="11" spans="3:13" ht="43.5" x14ac:dyDescent="0.35">
      <c r="C11" s="10" t="s">
        <v>3</v>
      </c>
      <c r="D11" s="11">
        <v>500012890</v>
      </c>
      <c r="E11" s="11" t="s">
        <v>43</v>
      </c>
      <c r="F11" s="11" t="s">
        <v>25</v>
      </c>
      <c r="G11" s="11" t="s">
        <v>44</v>
      </c>
      <c r="H11" s="11" t="s">
        <v>45</v>
      </c>
      <c r="I11" s="19"/>
      <c r="J11" s="10">
        <v>30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500008165</v>
      </c>
      <c r="E12" s="11" t="s">
        <v>46</v>
      </c>
      <c r="F12" s="11" t="s">
        <v>25</v>
      </c>
      <c r="G12" s="11" t="s">
        <v>47</v>
      </c>
      <c r="H12" s="11" t="s">
        <v>48</v>
      </c>
      <c r="I12" s="19"/>
      <c r="J12" s="10">
        <v>20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500013464</v>
      </c>
      <c r="E13" s="11" t="s">
        <v>49</v>
      </c>
      <c r="F13" s="11" t="s">
        <v>25</v>
      </c>
      <c r="G13" s="11" t="s">
        <v>50</v>
      </c>
      <c r="H13" s="11" t="s">
        <v>51</v>
      </c>
      <c r="I13" s="19"/>
      <c r="J13" s="10">
        <v>24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500014433</v>
      </c>
      <c r="E14" s="11" t="s">
        <v>52</v>
      </c>
      <c r="F14" s="11" t="s">
        <v>25</v>
      </c>
      <c r="G14" s="11" t="s">
        <v>53</v>
      </c>
      <c r="H14" s="11" t="s">
        <v>45</v>
      </c>
      <c r="I14" s="19"/>
      <c r="J14" s="10">
        <v>30</v>
      </c>
      <c r="K14" s="12">
        <f t="shared" ref="K14:K15" si="2">I14*J14</f>
        <v>0</v>
      </c>
      <c r="L14" s="13">
        <v>0.23</v>
      </c>
      <c r="M14" s="12">
        <f t="shared" ref="M14:M15" si="3">K14*1.23</f>
        <v>0</v>
      </c>
    </row>
    <row r="15" spans="3:13" ht="43.5" x14ac:dyDescent="0.35">
      <c r="C15" s="10" t="s">
        <v>8</v>
      </c>
      <c r="D15" s="11">
        <v>500015505</v>
      </c>
      <c r="E15" s="11" t="s">
        <v>54</v>
      </c>
      <c r="F15" s="11" t="s">
        <v>25</v>
      </c>
      <c r="G15" s="11" t="s">
        <v>55</v>
      </c>
      <c r="H15" s="11" t="s">
        <v>56</v>
      </c>
      <c r="I15" s="19"/>
      <c r="J15" s="10">
        <v>10</v>
      </c>
      <c r="K15" s="12">
        <f t="shared" si="2"/>
        <v>0</v>
      </c>
      <c r="L15" s="13">
        <v>0.23</v>
      </c>
      <c r="M15" s="12">
        <f t="shared" si="3"/>
        <v>0</v>
      </c>
    </row>
    <row r="16" spans="3:13" ht="36" customHeight="1" x14ac:dyDescent="0.35">
      <c r="C16" s="22" t="s">
        <v>18</v>
      </c>
      <c r="D16" s="23"/>
      <c r="E16" s="23"/>
      <c r="F16" s="23"/>
      <c r="G16" s="23"/>
      <c r="H16" s="23"/>
      <c r="I16" s="24"/>
      <c r="J16" s="14" t="s">
        <v>6</v>
      </c>
      <c r="K16" s="15">
        <f>SUM(K9:K15)</f>
        <v>0</v>
      </c>
      <c r="L16" s="16">
        <v>0.23</v>
      </c>
      <c r="M16" s="15">
        <f>SUM(M9:M15)</f>
        <v>0</v>
      </c>
    </row>
    <row r="19" spans="5:8" x14ac:dyDescent="0.35">
      <c r="E19" s="17"/>
      <c r="F19" s="17"/>
      <c r="G19" s="17"/>
      <c r="H19" s="17"/>
    </row>
    <row r="20" spans="5:8" x14ac:dyDescent="0.35">
      <c r="E20" s="17"/>
      <c r="F20" s="17"/>
      <c r="G20" s="17"/>
      <c r="H20" s="17"/>
    </row>
    <row r="21" spans="5:8" x14ac:dyDescent="0.35">
      <c r="E21" s="17"/>
      <c r="F21" s="17"/>
      <c r="G21" s="20"/>
      <c r="H21" s="20"/>
    </row>
    <row r="22" spans="5:8" ht="16" x14ac:dyDescent="0.35">
      <c r="E22" s="17"/>
      <c r="F22" s="17"/>
      <c r="G22" s="18" t="s">
        <v>22</v>
      </c>
      <c r="H22" s="17"/>
    </row>
  </sheetData>
  <mergeCells count="6">
    <mergeCell ref="G21:H21"/>
    <mergeCell ref="C2:J2"/>
    <mergeCell ref="K2:M2"/>
    <mergeCell ref="K3:M3"/>
    <mergeCell ref="C4:J4"/>
    <mergeCell ref="C16:I1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2026-03-10T11:29:44Z</dcterms:modified>
</cp:coreProperties>
</file>